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B1" lockStructure="1"/>
  <bookViews>
    <workbookView xWindow="120" yWindow="150" windowWidth="28590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E14" i="1" l="1"/>
  <c r="E12" i="1"/>
  <c r="D14" i="1"/>
  <c r="D15" i="1" s="1"/>
  <c r="E15" i="1" s="1"/>
  <c r="D13" i="1"/>
  <c r="E13" i="1" s="1"/>
  <c r="D16" i="1" l="1"/>
  <c r="D17" i="1" s="1"/>
  <c r="E17" i="1" s="1"/>
  <c r="D18" i="1" l="1"/>
  <c r="E18" i="1" s="1"/>
  <c r="E16" i="1"/>
</calcChain>
</file>

<file path=xl/sharedStrings.xml><?xml version="1.0" encoding="utf-8"?>
<sst xmlns="http://schemas.openxmlformats.org/spreadsheetml/2006/main" count="33" uniqueCount="33">
  <si>
    <t xml:space="preserve">Total Body Water </t>
  </si>
  <si>
    <t xml:space="preserve">Intracellular Fluid Volume </t>
  </si>
  <si>
    <t xml:space="preserve">Extracellular Fluid Volume </t>
  </si>
  <si>
    <t xml:space="preserve">Plasma volume </t>
  </si>
  <si>
    <t>Blood cell volume</t>
  </si>
  <si>
    <t>Extravascular Fluid Volume</t>
  </si>
  <si>
    <t>Intravascular (blood) Fluid Volume</t>
  </si>
  <si>
    <t>TBW =</t>
  </si>
  <si>
    <t>ICF =</t>
  </si>
  <si>
    <t>ECF =</t>
  </si>
  <si>
    <t>EVF =</t>
  </si>
  <si>
    <t>IVF =</t>
  </si>
  <si>
    <t>PV =</t>
  </si>
  <si>
    <t>CV =</t>
  </si>
  <si>
    <t>2/3*BW</t>
  </si>
  <si>
    <t>2/3*TBW</t>
  </si>
  <si>
    <t>1/3*TBW</t>
  </si>
  <si>
    <t>2/3*ECF</t>
  </si>
  <si>
    <t>1/3*ECF</t>
  </si>
  <si>
    <t>IVF*(1-Hct)</t>
  </si>
  <si>
    <t>IVF*(Hct)</t>
  </si>
  <si>
    <t>Partition</t>
  </si>
  <si>
    <t>Code</t>
  </si>
  <si>
    <t>Equation</t>
  </si>
  <si>
    <t>ACPS - Applied Clinical Pharmacology Services</t>
  </si>
  <si>
    <t>www.acps-network.com</t>
  </si>
  <si>
    <t>ACPS - Library | Applied Clinical Pharmacology</t>
  </si>
  <si>
    <t>Partitioning of body water by fluid volume relative to body weight</t>
  </si>
  <si>
    <t>Input BW [kg]</t>
  </si>
  <si>
    <t>Haematocrit [%]</t>
  </si>
  <si>
    <t>Source</t>
  </si>
  <si>
    <t>Result [L]</t>
  </si>
  <si>
    <t>Result [L/kg]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</si>
</sst>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8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1"/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2" fontId="1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8" fillId="0" borderId="0" xfId="1" applyFont="1"/>
    <xf numFmtId="0" fontId="9" fillId="0" borderId="0" xfId="1" applyFont="1"/>
    <xf numFmtId="0" fontId="1" fillId="2" borderId="0" xfId="0" applyFont="1" applyFill="1" applyProtection="1">
      <protection locked="0"/>
    </xf>
    <xf numFmtId="2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4" fillId="0" borderId="0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harmpk.com/PK01/PK2001045.html" TargetMode="External"/><Relationship Id="rId1" Type="http://schemas.openxmlformats.org/officeDocument/2006/relationships/hyperlink" Target="http://www.acps-ne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0" sqref="A20"/>
    </sheetView>
  </sheetViews>
  <sheetFormatPr defaultRowHeight="15" x14ac:dyDescent="0.25"/>
  <cols>
    <col min="1" max="1" width="37.83203125" style="1" customWidth="1"/>
    <col min="2" max="2" width="7.5" style="1" customWidth="1"/>
    <col min="3" max="3" width="12.6640625" style="1" customWidth="1"/>
    <col min="4" max="4" width="10.83203125" style="10" customWidth="1"/>
    <col min="5" max="5" width="14.33203125" style="1" customWidth="1"/>
    <col min="6" max="16384" width="9.33203125" style="1"/>
  </cols>
  <sheetData>
    <row r="1" spans="1:5" s="7" customFormat="1" ht="15.75" x14ac:dyDescent="0.25">
      <c r="A1" s="7" t="s">
        <v>24</v>
      </c>
      <c r="D1" s="9"/>
    </row>
    <row r="2" spans="1:5" x14ac:dyDescent="0.25">
      <c r="A2" s="16" t="s">
        <v>25</v>
      </c>
    </row>
    <row r="3" spans="1:5" x14ac:dyDescent="0.25">
      <c r="A3" s="15"/>
    </row>
    <row r="4" spans="1:5" s="7" customFormat="1" ht="15.75" x14ac:dyDescent="0.25">
      <c r="A4" s="7" t="s">
        <v>26</v>
      </c>
      <c r="D4" s="9"/>
    </row>
    <row r="5" spans="1:5" s="4" customFormat="1" x14ac:dyDescent="0.25">
      <c r="D5" s="12"/>
    </row>
    <row r="6" spans="1:5" s="8" customFormat="1" x14ac:dyDescent="0.25">
      <c r="A6" s="8" t="s">
        <v>27</v>
      </c>
      <c r="D6" s="11"/>
    </row>
    <row r="8" spans="1:5" x14ac:dyDescent="0.25">
      <c r="A8" s="1" t="s">
        <v>28</v>
      </c>
      <c r="B8" s="17">
        <v>65</v>
      </c>
    </row>
    <row r="9" spans="1:5" x14ac:dyDescent="0.25">
      <c r="A9" s="1" t="s">
        <v>29</v>
      </c>
      <c r="B9" s="17">
        <v>44</v>
      </c>
    </row>
    <row r="10" spans="1:5" s="13" customFormat="1" x14ac:dyDescent="0.25">
      <c r="D10" s="14"/>
    </row>
    <row r="11" spans="1:5" s="4" customFormat="1" x14ac:dyDescent="0.25">
      <c r="A11" s="2" t="s">
        <v>21</v>
      </c>
      <c r="B11" s="3" t="s">
        <v>22</v>
      </c>
      <c r="C11" s="2" t="s">
        <v>23</v>
      </c>
      <c r="D11" s="12" t="s">
        <v>31</v>
      </c>
      <c r="E11" s="4" t="s">
        <v>32</v>
      </c>
    </row>
    <row r="12" spans="1:5" x14ac:dyDescent="0.25">
      <c r="A12" s="5" t="s">
        <v>0</v>
      </c>
      <c r="B12" s="20" t="s">
        <v>7</v>
      </c>
      <c r="C12" s="5" t="s">
        <v>14</v>
      </c>
      <c r="D12" s="18">
        <f>2*B8/3</f>
        <v>43.333333333333336</v>
      </c>
      <c r="E12" s="19">
        <f>D12/B$8</f>
        <v>0.66666666666666674</v>
      </c>
    </row>
    <row r="13" spans="1:5" x14ac:dyDescent="0.25">
      <c r="A13" s="5" t="s">
        <v>1</v>
      </c>
      <c r="B13" s="20" t="s">
        <v>8</v>
      </c>
      <c r="C13" s="5" t="s">
        <v>15</v>
      </c>
      <c r="D13" s="18">
        <f>2*D12/3</f>
        <v>28.888888888888889</v>
      </c>
      <c r="E13" s="19">
        <f t="shared" ref="E13:E18" si="0">D13/B$8</f>
        <v>0.44444444444444448</v>
      </c>
    </row>
    <row r="14" spans="1:5" x14ac:dyDescent="0.25">
      <c r="A14" s="5" t="s">
        <v>2</v>
      </c>
      <c r="B14" s="20" t="s">
        <v>9</v>
      </c>
      <c r="C14" s="5" t="s">
        <v>16</v>
      </c>
      <c r="D14" s="18">
        <f>D12/3</f>
        <v>14.444444444444445</v>
      </c>
      <c r="E14" s="19">
        <f t="shared" si="0"/>
        <v>0.22222222222222224</v>
      </c>
    </row>
    <row r="15" spans="1:5" x14ac:dyDescent="0.25">
      <c r="A15" s="5" t="s">
        <v>5</v>
      </c>
      <c r="B15" s="20" t="s">
        <v>10</v>
      </c>
      <c r="C15" s="5" t="s">
        <v>17</v>
      </c>
      <c r="D15" s="18">
        <f>2*D14/3</f>
        <v>9.6296296296296298</v>
      </c>
      <c r="E15" s="19">
        <f t="shared" si="0"/>
        <v>0.14814814814814814</v>
      </c>
    </row>
    <row r="16" spans="1:5" x14ac:dyDescent="0.25">
      <c r="A16" s="5" t="s">
        <v>6</v>
      </c>
      <c r="B16" s="20" t="s">
        <v>11</v>
      </c>
      <c r="C16" s="5" t="s">
        <v>18</v>
      </c>
      <c r="D16" s="18">
        <f>D14/3</f>
        <v>4.8148148148148149</v>
      </c>
      <c r="E16" s="19">
        <f t="shared" si="0"/>
        <v>7.407407407407407E-2</v>
      </c>
    </row>
    <row r="17" spans="1:5" x14ac:dyDescent="0.25">
      <c r="A17" s="5" t="s">
        <v>3</v>
      </c>
      <c r="B17" s="20" t="s">
        <v>12</v>
      </c>
      <c r="C17" s="5" t="s">
        <v>19</v>
      </c>
      <c r="D17" s="18">
        <f>D16*(1-B9/100)</f>
        <v>2.6962962962962966</v>
      </c>
      <c r="E17" s="19">
        <f t="shared" si="0"/>
        <v>4.1481481481481487E-2</v>
      </c>
    </row>
    <row r="18" spans="1:5" x14ac:dyDescent="0.25">
      <c r="A18" s="5" t="s">
        <v>4</v>
      </c>
      <c r="B18" s="20" t="s">
        <v>13</v>
      </c>
      <c r="C18" s="5" t="s">
        <v>20</v>
      </c>
      <c r="D18" s="18">
        <f>D16*B9/100</f>
        <v>2.1185185185185187</v>
      </c>
      <c r="E18" s="19">
        <f t="shared" si="0"/>
        <v>3.2592592592592597E-2</v>
      </c>
    </row>
    <row r="20" spans="1:5" x14ac:dyDescent="0.25">
      <c r="A20" s="6" t="s">
        <v>30</v>
      </c>
    </row>
  </sheetData>
  <sheetProtection password="CBB1" sheet="1" objects="1" scenarios="1" formatCells="0"/>
  <hyperlinks>
    <hyperlink ref="A2" r:id="rId1"/>
    <hyperlink ref="A20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ACPS-Network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Partitioning of Total Body Waterby Body Weight</dc:title>
  <dc:subject>LIB: Applied Clinical Pharmacology</dc:subject>
  <dc:creator>ACPS-CdM</dc:creator>
  <cp:lastModifiedBy>ACPS-CdM</cp:lastModifiedBy>
  <dcterms:created xsi:type="dcterms:W3CDTF">2018-07-18T10:18:41Z</dcterms:created>
  <dcterms:modified xsi:type="dcterms:W3CDTF">2018-07-18T15:13:08Z</dcterms:modified>
  <cp:category>Calculators</cp:category>
</cp:coreProperties>
</file>